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<sst xmlns="http://schemas.openxmlformats.org/spreadsheetml/2006/main" count="166" uniqueCount="60">
  <si>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</si>
  <si>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</si>
  <si>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</si>
  <si>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</si>
  <si>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</si>
  <si>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</si>
  <si>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</si>
  <si>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</si>
  <si>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</si>
  <si>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</si>
  <si>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</si>
  <si>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</si>
  <si>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</si>
  <si>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</si>
  <si>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</si>
  <si>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</si>
  <si>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</si>
  <si>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</si>
  <si>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</si>
  <si>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</si>
  <si>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</si>
  <si>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</si>
  <si>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</si>
  <si>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</si>
  <si>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</si>
  <si>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</si>
  <si>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</si>
  <si>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</si>
  <si>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</si>
  <si>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</si>
  <si>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</si>
  <si>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</si>
  <si>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</si>
  <si>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</si>
  <si>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</si>
  <si>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</si>
  <si>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</si>
  <si>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</si>
  <si>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</si>
  <si>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</si>
  <si>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</si>
  <si>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</si>
  <si>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</si>
  <si>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</si>
  <si>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</si>
  <si>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</si>
  <si>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</si>
  <si>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</si>
  <si>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</si>
  <si>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</si>
  <si>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</si>
  <si>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</si>
  <si>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</si>
  <si>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</si>
  <si>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</si>
  <si>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</si>
  <si>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</si>
  <si>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</si>
  <si>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</si>
  <si>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"Сафакулевская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</si>
</sst>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4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0.17722582193424527</v>
      </c>
      <c r="C8" s="4" t="s">
        <v>50</v>
      </c>
      <c r="D8" s="4" t="s">
        <v>50</v>
      </c>
      <c r="E8" s="2">
        <v>0.1202160046390258</v>
      </c>
      <c r="F8" s="2">
        <f>IF(AND(B8=0,E8&gt;0),100,(IF(B8=0,0,E8/B8*100-100)))</f>
        <v>-32.167895554391265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0.007352941176470588</v>
      </c>
      <c r="C9" s="4" t="s">
        <v>50</v>
      </c>
      <c r="D9" s="4" t="s">
        <v>50</v>
      </c>
      <c r="E9" s="2">
        <v>0.006211180124223602</v>
      </c>
      <c r="F9" s="2">
        <f>IF(AND(B9=0,E9&gt;0),100,(IF(B9=0,0,E9/B9*100-100)))</f>
        <v>-15.527950310559007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0.754</v>
      </c>
      <c r="F13" s="4" t="s">
        <v>50</v>
      </c>
      <c r="G13" s="2">
        <f>IF(C13=0,0,E13/C13*100)</f>
        <v>119.11532385466035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0.02630545740086376</v>
      </c>
      <c r="C14" s="4" t="s">
        <v>50</v>
      </c>
      <c r="D14" s="4" t="s">
        <v>50</v>
      </c>
      <c r="E14" s="2">
        <v>0.09273518580515568</v>
      </c>
      <c r="F14" s="2">
        <f>IF(AND(B14=0,E14&gt;0),100,(IF(B14=0,0,E14/B14*100-100)))</f>
        <v>252.53211678467392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0.16764821358460935</v>
      </c>
      <c r="C15" s="4" t="s">
        <v>50</v>
      </c>
      <c r="D15" s="4" t="s">
        <v>50</v>
      </c>
      <c r="E15" s="2">
        <v>0.1352527619685303</v>
      </c>
      <c r="F15" s="2">
        <f>IF(AND(B15=0,E15&gt;0),100,(IF(B15=0,0,E15/B15*100-100)))</f>
        <v>-19.323469617366115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0.033667853674328264</v>
      </c>
      <c r="C16" s="2">
        <v>1</v>
      </c>
      <c r="D16" s="4" t="s">
        <v>50</v>
      </c>
      <c r="E16" s="2">
        <v>0.08333333333333334</v>
      </c>
      <c r="F16" s="4" t="s">
        <v>50</v>
      </c>
      <c r="G16" s="2">
        <f>IF(C16=0,0,E16/C16*100)</f>
        <v>8.333333333333334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0.0196078431372549</v>
      </c>
      <c r="C17" s="2">
        <v>1</v>
      </c>
      <c r="D17" s="4" t="s">
        <v>50</v>
      </c>
      <c r="E17" s="2">
        <v>0.06006006006006006</v>
      </c>
      <c r="F17" s="4" t="s">
        <v>50</v>
      </c>
      <c r="G17" s="2">
        <f>IF(C17=0,0,E17/C17*100)</f>
        <v>6.006006006006006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0.03041274438812455</v>
      </c>
      <c r="C18" s="2">
        <v>1</v>
      </c>
      <c r="D18" s="4" t="s">
        <v>50</v>
      </c>
      <c r="E18" s="2">
        <v>0.1344019728729963</v>
      </c>
      <c r="F18" s="4" t="s">
        <v>50</v>
      </c>
      <c r="G18" s="2">
        <f>IF(C18=0,0,E18/C18*100)</f>
        <v>13.440197287299629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0.42805755395683454</v>
      </c>
      <c r="C19" s="4" t="s">
        <v>50</v>
      </c>
      <c r="D19" s="4" t="s">
        <v>50</v>
      </c>
      <c r="E19" s="2">
        <v>0.3328477785870357</v>
      </c>
      <c r="F19" s="2">
        <f>IF(AND(B19=0,E19&gt;0),100,(IF(B19=0,0,E19/B19*100-100)))</f>
        <v>-22.242283657818547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0.10702341137123746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0.0017877665687651642</v>
      </c>
      <c r="C21" s="4" t="s">
        <v>50</v>
      </c>
      <c r="D21" s="4" t="s">
        <v>50</v>
      </c>
      <c r="E21" s="2">
        <v>0.008385260404646511</v>
      </c>
      <c r="F21" s="2">
        <f>IF(AND(B21=0,E21&gt;0),100,(IF(B21=0,0,E21/B21*100-100)))</f>
        <v>369.03553020562015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0.11616666666666667</v>
      </c>
      <c r="E22" s="2">
        <v>0.1076</v>
      </c>
      <c r="F22" s="2">
        <f>IF(AND(D22=0,E22&gt;0),100,(IF(D22=0,0,E22/D22*100-100)))</f>
        <v>-7.374461979913917</v>
      </c>
      <c r="G22" s="4" t="s">
        <v>50</v>
      </c>
      <c r="H22" s="14">
        <f>IF(F22&gt;-2,0,(IF(AND(F22&lt;=-2,F22&gt;-5),1,IF(AND(F22&lt;=-5,F22&gt;-10),2,3))))</f>
        <v>2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0.020832638404108785</v>
      </c>
      <c r="E23" s="2">
        <v>0.030040772367105163</v>
      </c>
      <c r="F23" s="2">
        <f>IF(AND(D23=0,E23&gt;0),100,(IF(D23=0,0,E23/D23*100-100)))</f>
        <v>44.20051740148415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5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1</v>
      </c>
      <c r="F25" s="4" t="s">
        <v>50</v>
      </c>
      <c r="G25" s="2">
        <f aca="true" t="shared" si="0" ref="G25:G30">IF(C25=0,0,E25/C25*100)</f>
        <v>157.9778830963665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0.692</v>
      </c>
      <c r="F26" s="4" t="s">
        <v>50</v>
      </c>
      <c r="G26" s="2">
        <f t="shared" si="0"/>
        <v>159.8152424942263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0.695</v>
      </c>
      <c r="F27" s="4" t="s">
        <v>50</v>
      </c>
      <c r="G27" s="2">
        <f t="shared" si="0"/>
        <v>148.8222698072805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0.722</v>
      </c>
      <c r="F28" s="4" t="s">
        <v>50</v>
      </c>
      <c r="G28" s="2">
        <f t="shared" si="0"/>
        <v>154.60385438972162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0.833</v>
      </c>
      <c r="F30" s="4" t="s">
        <v>50</v>
      </c>
      <c r="G30" s="2">
        <f t="shared" si="0"/>
        <v>166.6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0.85</v>
      </c>
      <c r="E31" s="2">
        <v>2.69</v>
      </c>
      <c r="F31" s="2">
        <f>IF(AND(D31=0,E31&gt;0),100,(IF(D31=0,0,E31/D31*100-100)))</f>
        <v>216.4705882352941</v>
      </c>
      <c r="G31" s="4" t="s">
        <v>50</v>
      </c>
      <c r="H31" s="21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1</v>
      </c>
      <c r="C33" s="4">
        <v>0</v>
      </c>
      <c r="D33" s="4" t="s">
        <v>50</v>
      </c>
      <c r="E33" s="2">
        <v>1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0.266</v>
      </c>
      <c r="F34" s="4" t="s">
        <v>50</v>
      </c>
      <c r="G34" s="2">
        <f>IF(C34=0,0,E34/C34*100)</f>
        <v>42.022116903633496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0.541</v>
      </c>
      <c r="F37" s="4" t="s">
        <v>50</v>
      </c>
      <c r="G37" s="2">
        <f>IF(C37=0,0,E37/C37*100)</f>
        <v>85.46603475513429</v>
      </c>
      <c r="H37" s="14">
        <f>IF(G37&gt;=100,1,0)</f>
        <v>0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13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2022-10-12T10:17:38Z</dcterms:modified>
  <cp:category/>
  <cp:version/>
  <cp:contentType/>
  <cp:contentStatus/>
</cp:coreProperties>
</file>